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ElAdmin\Desktop\"/>
    </mc:Choice>
  </mc:AlternateContent>
  <xr:revisionPtr revIDLastSave="0" documentId="13_ncr:1_{B9CF2E40-6281-400B-9408-D0C84222F04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esde 201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" l="1"/>
  <c r="J9" i="2"/>
  <c r="J8" i="2"/>
  <c r="J7" i="2"/>
  <c r="J6" i="2"/>
  <c r="J5" i="2"/>
  <c r="J4" i="2"/>
  <c r="J3" i="2"/>
  <c r="E10" i="2"/>
  <c r="E9" i="2"/>
  <c r="E8" i="2"/>
  <c r="E7" i="2"/>
  <c r="E6" i="2"/>
  <c r="E5" i="2"/>
  <c r="E4" i="2"/>
  <c r="E3" i="2"/>
  <c r="G10" i="2"/>
  <c r="G9" i="2"/>
  <c r="G8" i="2"/>
  <c r="G7" i="2"/>
  <c r="G6" i="2"/>
  <c r="G5" i="2"/>
  <c r="G4" i="2"/>
  <c r="G3" i="2"/>
  <c r="H10" i="2"/>
  <c r="H9" i="2"/>
  <c r="H8" i="2"/>
  <c r="H7" i="2"/>
  <c r="H6" i="2"/>
  <c r="H5" i="2"/>
  <c r="H4" i="2"/>
  <c r="H3" i="2"/>
</calcChain>
</file>

<file path=xl/sharedStrings.xml><?xml version="1.0" encoding="utf-8"?>
<sst xmlns="http://schemas.openxmlformats.org/spreadsheetml/2006/main" count="15" uniqueCount="14">
  <si>
    <t>Año</t>
  </si>
  <si>
    <t>Corte</t>
  </si>
  <si>
    <t>MÁX.</t>
  </si>
  <si>
    <t>Yo</t>
  </si>
  <si>
    <t>Tope</t>
  </si>
  <si>
    <t>Normalizadas</t>
  </si>
  <si>
    <t>MAX.</t>
  </si>
  <si>
    <t>Plazas</t>
  </si>
  <si>
    <t>235 preg.</t>
  </si>
  <si>
    <t>4 opc.</t>
  </si>
  <si>
    <t>Yo (norm)</t>
  </si>
  <si>
    <t>Tope (norm)</t>
  </si>
  <si>
    <t>↑ Modificar sólo este valor. No modificar las tablas.</t>
  </si>
  <si>
    <t>Mi nota: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</si>
</sst>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2" tint="-0.249977111117893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2" fillId="0" borderId="7" xfId="0" applyFont="1" applyBorder="1"/>
    <xf numFmtId="0" fontId="1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2" fillId="2" borderId="7" xfId="0" applyFont="1" applyFill="1" applyBorder="1"/>
    <xf numFmtId="0" fontId="1" fillId="3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2" fillId="3" borderId="7" xfId="0" applyFont="1" applyFill="1" applyBorder="1"/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" fillId="0" borderId="9" xfId="0" applyFont="1" applyFill="1" applyBorder="1"/>
    <xf numFmtId="164" fontId="0" fillId="0" borderId="0" xfId="0" applyNumberFormat="1"/>
    <xf numFmtId="164" fontId="0" fillId="2" borderId="0" xfId="0" applyNumberFormat="1" applyFill="1"/>
    <xf numFmtId="164" fontId="0" fillId="3" borderId="0" xfId="0" applyNumberFormat="1" applyFill="1"/>
    <xf numFmtId="0" fontId="6" fillId="0" borderId="2" xfId="0" applyFont="1" applyBorder="1" applyAlignment="1">
      <alignment horizontal="center"/>
    </xf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5" fillId="0" borderId="2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7" fillId="0" borderId="2" xfId="0" applyFont="1" applyBorder="1"/>
    <xf numFmtId="1" fontId="8" fillId="2" borderId="0" xfId="0" applyNumberFormat="1" applyFont="1" applyFill="1"/>
    <xf numFmtId="1" fontId="8" fillId="0" borderId="0" xfId="0" applyNumberFormat="1" applyFont="1"/>
    <xf numFmtId="1" fontId="8" fillId="3" borderId="0" xfId="0" applyNumberFormat="1" applyFont="1" applyFill="1"/>
    <xf numFmtId="0" fontId="8" fillId="0" borderId="2" xfId="0" applyFont="1" applyBorder="1"/>
    <xf numFmtId="0" fontId="8" fillId="2" borderId="0" xfId="0" applyFont="1" applyFill="1"/>
    <xf numFmtId="0" fontId="8" fillId="0" borderId="0" xfId="0" applyFont="1"/>
    <xf numFmtId="0" fontId="8" fillId="3" borderId="0" xfId="0" applyFont="1" applyFill="1"/>
    <xf numFmtId="164" fontId="6" fillId="2" borderId="0" xfId="0" applyNumberFormat="1" applyFont="1" applyFill="1"/>
    <xf numFmtId="164" fontId="6" fillId="0" borderId="0" xfId="0" applyNumberFormat="1" applyFont="1"/>
    <xf numFmtId="164" fontId="6" fillId="3" borderId="0" xfId="0" applyNumberFormat="1" applyFont="1" applyFill="1"/>
    <xf numFmtId="0" fontId="0" fillId="0" borderId="0" xfId="0" applyFill="1"/>
    <xf numFmtId="0" fontId="4" fillId="0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Normalizado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7.401179248198371E-2"/>
          <c:y val="0.14566517138988996"/>
          <c:w val="0.89309402258783588"/>
          <c:h val="0.7632272620725612"/>
        </c:manualLayout>
      </c:layout>
      <c:scatterChart>
        <c:scatterStyle val="lineMarker"/>
        <c:varyColors val="0"/>
        <c:ser>
          <c:idx val="1"/>
          <c:order val="0"/>
          <c:tx>
            <c:v>Max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'desde 2012'!$A$3:$A$10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xVal>
          <c:yVal>
            <c:numRef>
              <c:f>'desde 2012'!$H$3:$H$10</c:f>
              <c:numCache>
                <c:formatCode>0.000</c:formatCode>
                <c:ptCount val="8"/>
                <c:pt idx="0">
                  <c:v>0.71493212669683259</c:v>
                </c:pt>
                <c:pt idx="1">
                  <c:v>0.67862481315396117</c:v>
                </c:pt>
                <c:pt idx="2">
                  <c:v>0.69819819819819817</c:v>
                </c:pt>
                <c:pt idx="3">
                  <c:v>0.82814814814814819</c:v>
                </c:pt>
                <c:pt idx="4">
                  <c:v>0.84444444444444444</c:v>
                </c:pt>
                <c:pt idx="5">
                  <c:v>0.83111111111111113</c:v>
                </c:pt>
                <c:pt idx="6">
                  <c:v>0.6962962962962963</c:v>
                </c:pt>
                <c:pt idx="7">
                  <c:v>0.78666666666666663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27-445F-9E13-EAD340E81AA7}"/>
            </c:ext>
          </c:extLst>
        </c:ser>
        <c:ser>
          <c:idx val="0"/>
          <c:order val="1"/>
          <c:tx>
            <c:v>Corte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'desde 2012'!$A$3:$A$10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xVal>
          <c:yVal>
            <c:numRef>
              <c:f>'desde 2012'!$G$3:$G$10</c:f>
              <c:numCache>
                <c:formatCode>0.000</c:formatCode>
                <c:ptCount val="8"/>
                <c:pt idx="0">
                  <c:v>0.53996983408748112</c:v>
                </c:pt>
                <c:pt idx="1">
                  <c:v>0.57100149476831086</c:v>
                </c:pt>
                <c:pt idx="2">
                  <c:v>0.53753753753753752</c:v>
                </c:pt>
                <c:pt idx="3">
                  <c:v>0.6518518518518519</c:v>
                </c:pt>
                <c:pt idx="4">
                  <c:v>0.73629629629629634</c:v>
                </c:pt>
                <c:pt idx="5">
                  <c:v>0.54518518518518522</c:v>
                </c:pt>
                <c:pt idx="6">
                  <c:v>0.53481481481481485</c:v>
                </c:pt>
                <c:pt idx="7">
                  <c:v>0.52571428571428569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27-445F-9E13-EAD340E81AA7}"/>
            </c:ext>
          </c:extLst>
        </c:ser>
        <c:ser>
          <c:idx val="2"/>
          <c:order val="2"/>
          <c:tx>
            <c:v>Mi nota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'desde 2012'!$A$3:$A$10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xVal>
          <c:yVal>
            <c:numRef>
              <c:f>'desde 2012'!$J$3:$J$10</c:f>
              <c:numCache>
                <c:formatCode>0.000</c:formatCode>
                <c:ptCount val="8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0.6</c:v>
                </c:pt>
                <c:pt idx="4">
                  <c:v>0.6</c:v>
                </c:pt>
                <c:pt idx="5">
                  <c:v>0.6</c:v>
                </c:pt>
                <c:pt idx="6">
                  <c:v>0.6</c:v>
                </c:pt>
                <c:pt idx="7">
                  <c:v>0.6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027-445F-9E13-EAD340E81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9453384"/>
        <c:axId val="419455024"/>
      </c:scatterChart>
      <c:valAx>
        <c:axId val="419453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19455024"/>
        <c:crosses val="autoZero"/>
        <c:crossBetween val="midCat"/>
      </c:valAx>
      <c:valAx>
        <c:axId val="41945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194533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479288989975156"/>
          <c:y val="0.6638970133016342"/>
          <c:w val="0.12264824039852161"/>
          <c:h val="0.198823157596564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SIN Normalizar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5.9715612471517986E-2"/>
          <c:y val="0.14566517138988996"/>
          <c:w val="0.90863603588013042"/>
          <c:h val="0.7632272620725612"/>
        </c:manualLayout>
      </c:layout>
      <c:scatterChart>
        <c:scatterStyle val="lineMarker"/>
        <c:varyColors val="0"/>
        <c:ser>
          <c:idx val="1"/>
          <c:order val="0"/>
          <c:tx>
            <c:v>Max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'desde 2012'!$A$3:$A$10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xVal>
          <c:yVal>
            <c:numRef>
              <c:f>'desde 2012'!$C$3:$C$10</c:f>
              <c:numCache>
                <c:formatCode>General</c:formatCode>
                <c:ptCount val="8"/>
                <c:pt idx="0">
                  <c:v>474</c:v>
                </c:pt>
                <c:pt idx="1">
                  <c:v>454</c:v>
                </c:pt>
                <c:pt idx="2">
                  <c:v>465</c:v>
                </c:pt>
                <c:pt idx="3">
                  <c:v>559</c:v>
                </c:pt>
                <c:pt idx="4">
                  <c:v>570</c:v>
                </c:pt>
                <c:pt idx="5">
                  <c:v>561</c:v>
                </c:pt>
                <c:pt idx="6">
                  <c:v>470</c:v>
                </c:pt>
                <c:pt idx="7">
                  <c:v>413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48-4817-9B19-B110B8F20CC7}"/>
            </c:ext>
          </c:extLst>
        </c:ser>
        <c:ser>
          <c:idx val="0"/>
          <c:order val="1"/>
          <c:tx>
            <c:v>Corte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'desde 2012'!$A$3:$A$10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xVal>
          <c:yVal>
            <c:numRef>
              <c:f>'desde 2012'!$B$3:$B$10</c:f>
              <c:numCache>
                <c:formatCode>General</c:formatCode>
                <c:ptCount val="8"/>
                <c:pt idx="0">
                  <c:v>358</c:v>
                </c:pt>
                <c:pt idx="1">
                  <c:v>382</c:v>
                </c:pt>
                <c:pt idx="2">
                  <c:v>358</c:v>
                </c:pt>
                <c:pt idx="3">
                  <c:v>440</c:v>
                </c:pt>
                <c:pt idx="4">
                  <c:v>497</c:v>
                </c:pt>
                <c:pt idx="5">
                  <c:v>368</c:v>
                </c:pt>
                <c:pt idx="6">
                  <c:v>361</c:v>
                </c:pt>
                <c:pt idx="7">
                  <c:v>276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48-4817-9B19-B110B8F20CC7}"/>
            </c:ext>
          </c:extLst>
        </c:ser>
        <c:ser>
          <c:idx val="2"/>
          <c:order val="2"/>
          <c:tx>
            <c:v>Mi nota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'desde 2012'!$A$3:$A$10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xVal>
          <c:yVal>
            <c:numRef>
              <c:f>'desde 2012'!$E$3:$E$10</c:f>
              <c:numCache>
                <c:formatCode>General</c:formatCode>
                <c:ptCount val="8"/>
                <c:pt idx="0">
                  <c:v>315</c:v>
                </c:pt>
                <c:pt idx="1">
                  <c:v>315</c:v>
                </c:pt>
                <c:pt idx="2">
                  <c:v>315</c:v>
                </c:pt>
                <c:pt idx="3">
                  <c:v>315</c:v>
                </c:pt>
                <c:pt idx="4">
                  <c:v>315</c:v>
                </c:pt>
                <c:pt idx="5">
                  <c:v>315</c:v>
                </c:pt>
                <c:pt idx="6">
                  <c:v>315</c:v>
                </c:pt>
                <c:pt idx="7">
                  <c:v>315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48-4817-9B19-B110B8F20C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9453384"/>
        <c:axId val="419455024"/>
      </c:scatterChart>
      <c:valAx>
        <c:axId val="419453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19455024"/>
        <c:crosses val="autoZero"/>
        <c:crossBetween val="midCat"/>
      </c:valAx>
      <c:valAx>
        <c:axId val="41945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194533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269974494946378"/>
          <c:y val="0.68353373093305647"/>
          <c:w val="0.12264826061274109"/>
          <c:h val="0.198823157596564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304799</xdr:colOff>
      <xdr:row>11</xdr:row>
      <xdr:rowOff>71437</xdr:rowOff>
    </xdr:from>
    <xdr:to>
      <xdr:col>20</xdr:col>
      <xdr:colOff>276224</xdr:colOff>
      <xdr:row>28</xdr:row>
      <xdr:rowOff>66675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9C06BE8-6AF1-4BDD-B1D8-1C95DFD8DF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133351</xdr:colOff>
      <xdr:row>11</xdr:row>
      <xdr:rowOff>66675</xdr:rowOff>
    </xdr:from>
    <xdr:to>
      <xdr:col>10</xdr:col>
      <xdr:colOff>104775</xdr:colOff>
      <xdr:row>28</xdr:row>
      <xdr:rowOff>61913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89026E56-4F26-413C-8CB1-B826367CBB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4941B-1C37-4FBB-9DA5-750648F5FBF5}">
  <dimension ref="A1:N10"/>
  <sheetViews>
    <sheetView tabSelected="1" workbookViewId="0">
      <selection activeCell="N4" sqref="N4"/>
    </sheetView>
  </sheetViews>
  <sheetFormatPr baseColWidth="10" defaultColWidth="9.140625" defaultRowHeight="15" x14ac:dyDescent="0.25"/>
  <cols>
    <col min="11" max="11" width="9.140625" style="19"/>
  </cols>
  <sheetData>
    <row r="1" spans="1:14" x14ac:dyDescent="0.25">
      <c r="F1" s="8"/>
      <c r="G1" s="46" t="s">
        <v>5</v>
      </c>
    </row>
    <row r="2" spans="1:14" x14ac:dyDescent="0.25">
      <c r="A2" s="1" t="s">
        <v>0</v>
      </c>
      <c r="B2" s="2" t="s">
        <v>1</v>
      </c>
      <c r="C2" s="3" t="s">
        <v>2</v>
      </c>
      <c r="D2" s="37" t="s">
        <v>4</v>
      </c>
      <c r="E2" s="26" t="s">
        <v>3</v>
      </c>
      <c r="F2" s="9" t="s">
        <v>7</v>
      </c>
      <c r="G2" s="7" t="s">
        <v>1</v>
      </c>
      <c r="H2" s="7" t="s">
        <v>6</v>
      </c>
      <c r="I2" s="33" t="s">
        <v>11</v>
      </c>
      <c r="J2" s="30" t="s">
        <v>10</v>
      </c>
      <c r="M2" s="31" t="s">
        <v>13</v>
      </c>
      <c r="N2" s="32">
        <v>315</v>
      </c>
    </row>
    <row r="3" spans="1:14" s="44" customFormat="1" x14ac:dyDescent="0.25">
      <c r="A3" s="11">
        <v>2012</v>
      </c>
      <c r="B3" s="12">
        <v>358</v>
      </c>
      <c r="C3" s="13">
        <v>474</v>
      </c>
      <c r="D3" s="38">
        <v>663</v>
      </c>
      <c r="E3" s="28">
        <f t="shared" ref="E3:E10" si="0">$N$2</f>
        <v>315</v>
      </c>
      <c r="F3" s="14">
        <v>31</v>
      </c>
      <c r="G3" s="24">
        <f t="shared" ref="G3:G10" si="1">B3*1/D3</f>
        <v>0.53996983408748112</v>
      </c>
      <c r="H3" s="24">
        <f t="shared" ref="H3:H10" si="2">C3*1/D3</f>
        <v>0.71493212669683259</v>
      </c>
      <c r="I3" s="34">
        <v>1</v>
      </c>
      <c r="J3" s="41">
        <f t="shared" ref="J3:J10" si="3">$N$2*1/525</f>
        <v>0.6</v>
      </c>
      <c r="K3" s="20" t="s">
        <v>8</v>
      </c>
      <c r="N3" s="45" t="s">
        <v>12</v>
      </c>
    </row>
    <row r="4" spans="1:14" x14ac:dyDescent="0.25">
      <c r="A4" s="4">
        <v>2013</v>
      </c>
      <c r="B4" s="5">
        <v>382</v>
      </c>
      <c r="C4" s="6">
        <v>454</v>
      </c>
      <c r="D4" s="39">
        <v>669</v>
      </c>
      <c r="E4" s="27">
        <f t="shared" si="0"/>
        <v>315</v>
      </c>
      <c r="F4" s="10">
        <v>29</v>
      </c>
      <c r="G4" s="23">
        <f t="shared" si="1"/>
        <v>0.57100149476831086</v>
      </c>
      <c r="H4" s="23">
        <f t="shared" si="2"/>
        <v>0.67862481315396117</v>
      </c>
      <c r="I4" s="35">
        <v>1</v>
      </c>
      <c r="J4" s="42">
        <f t="shared" si="3"/>
        <v>0.6</v>
      </c>
    </row>
    <row r="5" spans="1:14" x14ac:dyDescent="0.25">
      <c r="A5" s="4">
        <v>2014</v>
      </c>
      <c r="B5" s="5">
        <v>358</v>
      </c>
      <c r="C5" s="6">
        <v>465</v>
      </c>
      <c r="D5" s="39">
        <v>666</v>
      </c>
      <c r="E5" s="27">
        <f t="shared" si="0"/>
        <v>315</v>
      </c>
      <c r="F5" s="10">
        <v>30</v>
      </c>
      <c r="G5" s="23">
        <f t="shared" si="1"/>
        <v>0.53753753753753752</v>
      </c>
      <c r="H5" s="23">
        <f t="shared" si="2"/>
        <v>0.69819819819819817</v>
      </c>
      <c r="I5" s="35">
        <v>1</v>
      </c>
      <c r="J5" s="42">
        <f t="shared" si="3"/>
        <v>0.6</v>
      </c>
    </row>
    <row r="6" spans="1:14" s="44" customFormat="1" x14ac:dyDescent="0.25">
      <c r="A6" s="15">
        <v>2015</v>
      </c>
      <c r="B6" s="16">
        <v>440</v>
      </c>
      <c r="C6" s="17">
        <v>559</v>
      </c>
      <c r="D6" s="40">
        <v>675</v>
      </c>
      <c r="E6" s="29">
        <f t="shared" si="0"/>
        <v>315</v>
      </c>
      <c r="F6" s="18">
        <v>32</v>
      </c>
      <c r="G6" s="25">
        <f t="shared" si="1"/>
        <v>0.6518518518518519</v>
      </c>
      <c r="H6" s="25">
        <f t="shared" si="2"/>
        <v>0.82814814814814819</v>
      </c>
      <c r="I6" s="36">
        <v>1</v>
      </c>
      <c r="J6" s="43">
        <f t="shared" si="3"/>
        <v>0.6</v>
      </c>
      <c r="K6" s="21" t="s">
        <v>9</v>
      </c>
    </row>
    <row r="7" spans="1:14" x14ac:dyDescent="0.25">
      <c r="A7" s="4">
        <v>2016</v>
      </c>
      <c r="B7" s="5">
        <v>497</v>
      </c>
      <c r="C7" s="6">
        <v>570</v>
      </c>
      <c r="D7" s="39">
        <v>675</v>
      </c>
      <c r="E7" s="27">
        <f t="shared" si="0"/>
        <v>315</v>
      </c>
      <c r="F7" s="10">
        <v>30</v>
      </c>
      <c r="G7" s="23">
        <f t="shared" si="1"/>
        <v>0.73629629629629634</v>
      </c>
      <c r="H7" s="23">
        <f t="shared" si="2"/>
        <v>0.84444444444444444</v>
      </c>
      <c r="I7" s="35">
        <v>1</v>
      </c>
      <c r="J7" s="42">
        <f t="shared" si="3"/>
        <v>0.6</v>
      </c>
    </row>
    <row r="8" spans="1:14" x14ac:dyDescent="0.25">
      <c r="A8" s="4">
        <v>2017</v>
      </c>
      <c r="B8" s="5">
        <v>368</v>
      </c>
      <c r="C8" s="6">
        <v>561</v>
      </c>
      <c r="D8" s="39">
        <v>675</v>
      </c>
      <c r="E8" s="27">
        <f t="shared" si="0"/>
        <v>315</v>
      </c>
      <c r="F8" s="10">
        <v>33</v>
      </c>
      <c r="G8" s="23">
        <f t="shared" si="1"/>
        <v>0.54518518518518522</v>
      </c>
      <c r="H8" s="23">
        <f t="shared" si="2"/>
        <v>0.83111111111111113</v>
      </c>
      <c r="I8" s="35">
        <v>1</v>
      </c>
      <c r="J8" s="42">
        <f t="shared" si="3"/>
        <v>0.6</v>
      </c>
    </row>
    <row r="9" spans="1:14" x14ac:dyDescent="0.25">
      <c r="A9" s="4">
        <v>2018</v>
      </c>
      <c r="B9" s="5">
        <v>361</v>
      </c>
      <c r="C9" s="6">
        <v>470</v>
      </c>
      <c r="D9" s="39">
        <v>675</v>
      </c>
      <c r="E9" s="27">
        <f t="shared" si="0"/>
        <v>315</v>
      </c>
      <c r="F9" s="10">
        <v>34</v>
      </c>
      <c r="G9" s="23">
        <f t="shared" si="1"/>
        <v>0.53481481481481485</v>
      </c>
      <c r="H9" s="23">
        <f t="shared" si="2"/>
        <v>0.6962962962962963</v>
      </c>
      <c r="I9" s="35">
        <v>1</v>
      </c>
      <c r="J9" s="42">
        <f t="shared" si="3"/>
        <v>0.6</v>
      </c>
    </row>
    <row r="10" spans="1:14" x14ac:dyDescent="0.25">
      <c r="A10" s="22">
        <v>2019</v>
      </c>
      <c r="B10">
        <v>276</v>
      </c>
      <c r="C10" s="6">
        <v>413</v>
      </c>
      <c r="D10" s="39">
        <v>525</v>
      </c>
      <c r="E10" s="27">
        <f t="shared" si="0"/>
        <v>315</v>
      </c>
      <c r="F10" s="10">
        <v>38</v>
      </c>
      <c r="G10" s="23">
        <f t="shared" si="1"/>
        <v>0.52571428571428569</v>
      </c>
      <c r="H10" s="23">
        <f t="shared" si="2"/>
        <v>0.78666666666666663</v>
      </c>
      <c r="I10" s="35">
        <v>1</v>
      </c>
      <c r="J10" s="42">
        <f t="shared" si="3"/>
        <v>0.6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desde 2012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ElAdmin</cp:lastModifiedBy>
  <dcterms:created xsi:type="dcterms:W3CDTF">2015-06-05T18:19:34Z</dcterms:created>
  <dcterms:modified xsi:type="dcterms:W3CDTF">2020-12-27T13:45:16Z</dcterms:modified>
</cp:coreProperties>
</file>